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Midea  MSE" sheetId="1" r:id="rId1"/>
  </sheets>
  <definedNames>
    <definedName name="_xlnm.Print_Area" localSheetId="0">'Midea  MSE'!$A$1:$M$25</definedName>
  </definedNames>
  <calcPr fullCalcOnLoad="1"/>
</workbook>
</file>

<file path=xl/sharedStrings.xml><?xml version="1.0" encoding="utf-8"?>
<sst xmlns="http://schemas.openxmlformats.org/spreadsheetml/2006/main" count="78" uniqueCount="70">
  <si>
    <t xml:space="preserve">Коммерческое предложение </t>
  </si>
  <si>
    <r>
      <t xml:space="preserve">Стандартная комплектация. Новый дизайн. </t>
    </r>
    <r>
      <rPr>
        <sz val="10"/>
        <rFont val="Arial Cyr"/>
        <family val="0"/>
      </rPr>
      <t>Холод/тепло, самодиагностика, авторестарт,</t>
    </r>
  </si>
  <si>
    <t>функция TURBO, функция выравнивания температуры, таймер сна, антикор. покрытие, таймер 24ч.,</t>
  </si>
  <si>
    <t xml:space="preserve">повышенная теплоотдача, гидрофильное покрытие теплообменника, пониженный уровень шума, </t>
  </si>
  <si>
    <t>ELITE STAR</t>
  </si>
  <si>
    <t>легко съёмная передняя панель.Ионизатор /опция/</t>
  </si>
  <si>
    <t>Модель</t>
  </si>
  <si>
    <t>Компрессор</t>
  </si>
  <si>
    <t>Мощность</t>
  </si>
  <si>
    <t>Макс. потреб. эл. мощность</t>
  </si>
  <si>
    <t>Уровень шума, дБ</t>
  </si>
  <si>
    <t>Размер блока</t>
  </si>
  <si>
    <t xml:space="preserve">Диаметр труб, дюйм </t>
  </si>
  <si>
    <t xml:space="preserve"> Цена в долл. США</t>
  </si>
  <si>
    <t xml:space="preserve"> Цена установки   1 ,  2 этажи               в долл. США     (до 1,5 м/п трасы)</t>
  </si>
  <si>
    <t xml:space="preserve"> Цена установки   3 этаж и выше               в долл. США     (до 1,5 м/п трасы)</t>
  </si>
  <si>
    <t>охлажд.</t>
  </si>
  <si>
    <t>нагрев</t>
  </si>
  <si>
    <t>Внутр. Блок</t>
  </si>
  <si>
    <t>Внешн. Блок</t>
  </si>
  <si>
    <t xml:space="preserve">Внутр. ВхШхГ, мм </t>
  </si>
  <si>
    <t>Внеш. ВхШхГ, мм</t>
  </si>
  <si>
    <t>MIDEA MSE-07HR (ION)</t>
  </si>
  <si>
    <t>Toshiba/Matsushita</t>
  </si>
  <si>
    <t>2.10 кВт</t>
  </si>
  <si>
    <t>2.2 кВт</t>
  </si>
  <si>
    <t>0,76 кВт</t>
  </si>
  <si>
    <t>35/32/30</t>
  </si>
  <si>
    <t>250x750x188</t>
  </si>
  <si>
    <t>535x700x235</t>
  </si>
  <si>
    <t>1/4 и 3/8</t>
  </si>
  <si>
    <t>MIDEA MSE-09HR (ION)</t>
  </si>
  <si>
    <t>2.60 кВт</t>
  </si>
  <si>
    <t>2.90 кВт</t>
  </si>
  <si>
    <t>1.00 кВт</t>
  </si>
  <si>
    <t>36/35/31</t>
  </si>
  <si>
    <t>250х710х195</t>
  </si>
  <si>
    <t>535х700х235</t>
  </si>
  <si>
    <t>MIDEA MSE-12HR (ION)</t>
  </si>
  <si>
    <t>3.50 кВт</t>
  </si>
  <si>
    <t>3.80 кВт</t>
  </si>
  <si>
    <t>1.27 кВт</t>
  </si>
  <si>
    <t>40/38/32</t>
  </si>
  <si>
    <t>265х790х195</t>
  </si>
  <si>
    <t>540х780х250</t>
  </si>
  <si>
    <t>1/4 и 1/2</t>
  </si>
  <si>
    <t xml:space="preserve">MIDEA MSE-18HR </t>
  </si>
  <si>
    <t>5.30 кВт</t>
  </si>
  <si>
    <t>5.90 кВт</t>
  </si>
  <si>
    <t>1.98 кВт</t>
  </si>
  <si>
    <t>42/40/38</t>
  </si>
  <si>
    <t>286x906x235</t>
  </si>
  <si>
    <t>695x845x335</t>
  </si>
  <si>
    <t xml:space="preserve">MIDEA MSE-24HR </t>
  </si>
  <si>
    <t>Copeland</t>
  </si>
  <si>
    <t>7.00 кВт</t>
  </si>
  <si>
    <t>7.90 кВт</t>
  </si>
  <si>
    <t>2.75 кВт</t>
  </si>
  <si>
    <t>43/40/37</t>
  </si>
  <si>
    <t>330x1080x222</t>
  </si>
  <si>
    <t>3/8 и 5/8</t>
  </si>
  <si>
    <t xml:space="preserve">MIDEA MSG-36HR </t>
  </si>
  <si>
    <t>10.30 кВт</t>
  </si>
  <si>
    <t>11.10 кВт</t>
  </si>
  <si>
    <t>4.10 кВт</t>
  </si>
  <si>
    <t>49/46/42</t>
  </si>
  <si>
    <t>325x1250x230</t>
  </si>
  <si>
    <t>860x895x302</t>
  </si>
  <si>
    <t xml:space="preserve">С надеждой на долгосрочное и взаимовыгодное сотрудничество </t>
  </si>
  <si>
    <t xml:space="preserve"> «Тепло-Холод»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</si>
</sst>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12"/>
      <name val="Calibri"/>
      <family val="0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i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9"/>
      <name val="Comic Sans MS"/>
      <family val="0"/>
    </font>
    <font>
      <b/>
      <i/>
      <sz val="11"/>
      <color indexed="9"/>
      <name val="Comic Sans MS"/>
      <family val="0"/>
    </font>
    <font>
      <b/>
      <u val="single"/>
      <sz val="16"/>
      <color indexed="9"/>
      <name val="Comic Sans MS"/>
      <family val="0"/>
    </font>
    <font>
      <i/>
      <sz val="12"/>
      <color indexed="8"/>
      <name val="Monotype Corsiv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33" borderId="0" xfId="33" applyFont="1" applyFill="1" applyBorder="1" applyAlignment="1">
      <alignment horizontal="left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10" fillId="34" borderId="11" xfId="33" applyFont="1" applyFill="1" applyBorder="1" applyAlignment="1">
      <alignment vertical="center"/>
      <protection/>
    </xf>
    <xf numFmtId="0" fontId="10" fillId="33" borderId="11" xfId="33" applyFont="1" applyFill="1" applyBorder="1" applyAlignment="1">
      <alignment horizontal="center" vertical="center"/>
      <protection/>
    </xf>
    <xf numFmtId="0" fontId="10" fillId="0" borderId="11" xfId="33" applyFont="1" applyFill="1" applyBorder="1" applyAlignment="1">
      <alignment horizontal="center" vertical="center"/>
      <protection/>
    </xf>
    <xf numFmtId="43" fontId="10" fillId="33" borderId="11" xfId="60" applyFont="1" applyFill="1" applyBorder="1" applyAlignment="1">
      <alignment horizontal="center" vertical="center"/>
    </xf>
    <xf numFmtId="164" fontId="10" fillId="33" borderId="11" xfId="60" applyNumberFormat="1" applyFont="1" applyFill="1" applyBorder="1" applyAlignment="1">
      <alignment horizontal="center" vertical="center"/>
    </xf>
    <xf numFmtId="43" fontId="10" fillId="0" borderId="11" xfId="6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0" fillId="34" borderId="11" xfId="0" applyNumberFormat="1" applyFill="1" applyBorder="1" applyAlignment="1">
      <alignment horizontal="center"/>
    </xf>
    <xf numFmtId="4" fontId="10" fillId="33" borderId="11" xfId="3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43" fontId="10" fillId="33" borderId="11" xfId="62" applyFont="1" applyFill="1" applyBorder="1" applyAlignment="1">
      <alignment horizontal="center" vertical="center"/>
    </xf>
    <xf numFmtId="164" fontId="10" fillId="33" borderId="11" xfId="62" applyNumberFormat="1" applyFont="1" applyFill="1" applyBorder="1" applyAlignment="1">
      <alignment horizontal="center" vertical="center"/>
    </xf>
    <xf numFmtId="43" fontId="10" fillId="0" borderId="11" xfId="62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0" borderId="0" xfId="0" applyNumberFormat="1" applyFont="1" applyBorder="1" applyAlignment="1">
      <alignment horizontal="center" vertical="center" wrapText="1"/>
    </xf>
    <xf numFmtId="0" fontId="10" fillId="33" borderId="0" xfId="33" applyFont="1" applyFill="1" applyBorder="1" applyAlignment="1">
      <alignment vertical="center"/>
      <protection/>
    </xf>
    <xf numFmtId="0" fontId="10" fillId="0" borderId="0" xfId="33" applyFont="1" applyFill="1" applyBorder="1" applyAlignment="1">
      <alignment horizontal="center" vertical="center"/>
      <protection/>
    </xf>
    <xf numFmtId="4" fontId="10" fillId="0" borderId="0" xfId="33" applyNumberFormat="1" applyFont="1" applyFill="1" applyBorder="1" applyAlignment="1">
      <alignment horizontal="center" vertical="center"/>
      <protection/>
    </xf>
    <xf numFmtId="1" fontId="10" fillId="0" borderId="0" xfId="60" applyNumberFormat="1" applyFont="1" applyFill="1" applyBorder="1" applyAlignment="1">
      <alignment horizontal="center" vertical="center"/>
    </xf>
    <xf numFmtId="164" fontId="10" fillId="0" borderId="0" xfId="60" applyNumberFormat="1" applyFont="1" applyFill="1" applyBorder="1" applyAlignment="1">
      <alignment horizontal="center" vertical="center"/>
    </xf>
    <xf numFmtId="43" fontId="10" fillId="0" borderId="0" xfId="60" applyFont="1" applyFill="1" applyBorder="1" applyAlignment="1">
      <alignment horizontal="center" vertical="center"/>
    </xf>
    <xf numFmtId="0" fontId="10" fillId="0" borderId="0" xfId="6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2" fillId="0" borderId="0" xfId="53" applyFont="1" applyAlignment="1">
      <alignment horizontal="center"/>
      <protection/>
    </xf>
    <xf numFmtId="0" fontId="7" fillId="33" borderId="0" xfId="33" applyFont="1" applyFill="1" applyBorder="1" applyAlignment="1">
      <alignment horizontal="right" vertical="center"/>
      <protection/>
    </xf>
    <xf numFmtId="0" fontId="7" fillId="33" borderId="0" xfId="33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43" fontId="10" fillId="0" borderId="11" xfId="6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33" borderId="0" xfId="33" applyFont="1" applyFill="1" applyBorder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озница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6</xdr:row>
      <xdr:rowOff>114300</xdr:rowOff>
    </xdr:from>
    <xdr:to>
      <xdr:col>1</xdr:col>
      <xdr:colOff>304800</xdr:colOff>
      <xdr:row>9</xdr:row>
      <xdr:rowOff>57150</xdr:rowOff>
    </xdr:to>
    <xdr:pic>
      <xdr:nvPicPr>
        <xdr:cNvPr id="1" name="Picture 93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95400"/>
          <a:ext cx="1552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6</xdr:row>
      <xdr:rowOff>76200</xdr:rowOff>
    </xdr:to>
    <xdr:pic>
      <xdr:nvPicPr>
        <xdr:cNvPr id="2" name="Рисунок 2" descr="log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24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85725</xdr:rowOff>
    </xdr:from>
    <xdr:to>
      <xdr:col>1</xdr:col>
      <xdr:colOff>981075</xdr:colOff>
      <xdr:row>2</xdr:row>
      <xdr:rowOff>19050</xdr:rowOff>
    </xdr:to>
    <xdr:pic>
      <xdr:nvPicPr>
        <xdr:cNvPr id="3" name="Рисунок 3" descr="mide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85725"/>
          <a:ext cx="809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0</xdr:row>
      <xdr:rowOff>57150</xdr:rowOff>
    </xdr:from>
    <xdr:to>
      <xdr:col>12</xdr:col>
      <xdr:colOff>1000125</xdr:colOff>
      <xdr:row>6</xdr:row>
      <xdr:rowOff>47625</xdr:rowOff>
    </xdr:to>
    <xdr:pic>
      <xdr:nvPicPr>
        <xdr:cNvPr id="4" name="Рисунок 4" descr="header_right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0" y="57150"/>
          <a:ext cx="3581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0</xdr:row>
      <xdr:rowOff>38100</xdr:rowOff>
    </xdr:from>
    <xdr:to>
      <xdr:col>3</xdr:col>
      <xdr:colOff>209550</xdr:colOff>
      <xdr:row>4</xdr:row>
      <xdr:rowOff>76200</xdr:rowOff>
    </xdr:to>
    <xdr:pic>
      <xdr:nvPicPr>
        <xdr:cNvPr id="5" name="Рисунок 5" descr="t_2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38100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123825</xdr:colOff>
      <xdr:row>0</xdr:row>
      <xdr:rowOff>133350</xdr:rowOff>
    </xdr:from>
    <xdr:ext cx="5210175" cy="342900"/>
    <xdr:sp>
      <xdr:nvSpPr>
        <xdr:cNvPr id="6" name="TextBox 6"/>
        <xdr:cNvSpPr txBox="1">
          <a:spLocks noChangeArrowheads="1"/>
        </xdr:cNvSpPr>
      </xdr:nvSpPr>
      <xdr:spPr>
        <a:xfrm>
          <a:off x="3238500" y="133350"/>
          <a:ext cx="5210175" cy="3429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Comic Sans MS"/>
              <a:ea typeface="Comic Sans MS"/>
              <a:cs typeface="Comic Sans MS"/>
            </a:rPr>
            <a:t>Продажа</a:t>
          </a:r>
          <a:r>
            <a:rPr lang="en-US" cap="none" sz="1200" b="1" i="1" u="none" baseline="0">
              <a:solidFill>
                <a:srgbClr val="FFFFFF"/>
              </a:solidFill>
              <a:latin typeface="Comic Sans MS"/>
              <a:ea typeface="Comic Sans MS"/>
              <a:cs typeface="Comic Sans MS"/>
            </a:rPr>
            <a:t> , установка и сервисное обслуживание кондиционеров.</a:t>
          </a:r>
        </a:p>
      </xdr:txBody>
    </xdr:sp>
    <xdr:clientData/>
  </xdr:oneCellAnchor>
  <xdr:oneCellAnchor>
    <xdr:from>
      <xdr:col>4</xdr:col>
      <xdr:colOff>38100</xdr:colOff>
      <xdr:row>2</xdr:row>
      <xdr:rowOff>66675</xdr:rowOff>
    </xdr:from>
    <xdr:ext cx="2847975" cy="323850"/>
    <xdr:sp>
      <xdr:nvSpPr>
        <xdr:cNvPr id="7" name="TextBox 7"/>
        <xdr:cNvSpPr txBox="1">
          <a:spLocks noChangeArrowheads="1"/>
        </xdr:cNvSpPr>
      </xdr:nvSpPr>
      <xdr:spPr>
        <a:xfrm>
          <a:off x="3695700" y="466725"/>
          <a:ext cx="2847975" cy="323850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1" u="none" baseline="0">
              <a:solidFill>
                <a:srgbClr val="FFFFFF"/>
              </a:solidFill>
            </a:rPr>
            <a:t>0-777-0-38-38   ;  0-777-8-18-38</a:t>
          </a:r>
        </a:p>
      </xdr:txBody>
    </xdr:sp>
    <xdr:clientData/>
  </xdr:oneCellAnchor>
  <xdr:oneCellAnchor>
    <xdr:from>
      <xdr:col>4</xdr:col>
      <xdr:colOff>142875</xdr:colOff>
      <xdr:row>3</xdr:row>
      <xdr:rowOff>180975</xdr:rowOff>
    </xdr:from>
    <xdr:ext cx="2428875" cy="409575"/>
    <xdr:sp>
      <xdr:nvSpPr>
        <xdr:cNvPr id="8" name="TextBox 8"/>
        <xdr:cNvSpPr txBox="1">
          <a:spLocks noChangeArrowheads="1"/>
        </xdr:cNvSpPr>
      </xdr:nvSpPr>
      <xdr:spPr>
        <a:xfrm>
          <a:off x="3800475" y="781050"/>
          <a:ext cx="2428875" cy="40957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sng" baseline="0">
              <a:solidFill>
                <a:srgbClr val="FFFFFF"/>
              </a:solidFill>
            </a:rPr>
            <a:t>www.teplo-holod.do.am</a:t>
          </a:r>
        </a:p>
      </xdr:txBody>
    </xdr:sp>
    <xdr:clientData/>
  </xdr:oneCellAnchor>
  <xdr:oneCellAnchor>
    <xdr:from>
      <xdr:col>1</xdr:col>
      <xdr:colOff>809625</xdr:colOff>
      <xdr:row>4</xdr:row>
      <xdr:rowOff>95250</xdr:rowOff>
    </xdr:from>
    <xdr:ext cx="1447800" cy="295275"/>
    <xdr:sp>
      <xdr:nvSpPr>
        <xdr:cNvPr id="9" name="TextBox 9"/>
        <xdr:cNvSpPr txBox="1">
          <a:spLocks noChangeArrowheads="1"/>
        </xdr:cNvSpPr>
      </xdr:nvSpPr>
      <xdr:spPr>
        <a:xfrm>
          <a:off x="2238375" y="895350"/>
          <a:ext cx="1447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лицензия</a:t>
          </a:r>
          <a:r>
            <a:rPr lang="en-US" cap="none" sz="1200" b="0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 № 0017844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140625" defaultRowHeight="15"/>
  <cols>
    <col min="1" max="1" width="21.421875" style="0" customWidth="1"/>
    <col min="2" max="2" width="16.57421875" style="0" customWidth="1"/>
    <col min="3" max="3" width="8.7109375" style="0" customWidth="1"/>
    <col min="4" max="4" width="8.140625" style="0" customWidth="1"/>
    <col min="5" max="5" width="9.7109375" style="0" customWidth="1"/>
    <col min="6" max="6" width="9.421875" style="0" customWidth="1"/>
    <col min="7" max="7" width="8.140625" style="20" customWidth="1"/>
    <col min="8" max="8" width="12.28125" style="0" customWidth="1"/>
    <col min="9" max="9" width="14.421875" style="0" customWidth="1"/>
    <col min="10" max="10" width="13.28125" style="0" customWidth="1"/>
    <col min="11" max="11" width="12.8515625" style="0" customWidth="1"/>
    <col min="12" max="12" width="15.140625" style="0" customWidth="1"/>
    <col min="13" max="13" width="15.57421875" style="0" customWidth="1"/>
    <col min="14" max="14" width="11.140625" style="0" customWidth="1"/>
  </cols>
  <sheetData>
    <row r="1" spans="3:7" ht="15.75">
      <c r="C1" s="35"/>
      <c r="D1" s="35"/>
      <c r="E1" s="35"/>
      <c r="F1" s="35"/>
      <c r="G1" s="35"/>
    </row>
    <row r="2" spans="3:7" ht="15.75">
      <c r="C2" s="35"/>
      <c r="D2" s="35"/>
      <c r="E2" s="35"/>
      <c r="F2" s="35"/>
      <c r="G2" s="36"/>
    </row>
    <row r="3" spans="3:8" ht="15.75" customHeight="1">
      <c r="C3" s="37"/>
      <c r="D3" s="37"/>
      <c r="E3" s="37"/>
      <c r="F3" s="37"/>
      <c r="G3" s="37"/>
      <c r="H3" s="37"/>
    </row>
    <row r="4" spans="3:7" ht="15.75">
      <c r="C4" s="35"/>
      <c r="D4" s="35"/>
      <c r="E4" s="35"/>
      <c r="F4" s="35"/>
      <c r="G4" s="36"/>
    </row>
    <row r="5" ht="15"/>
    <row r="6" ht="15"/>
    <row r="7" spans="1:12" ht="23.25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7" ht="12.75" customHeight="1">
      <c r="A8" s="1"/>
      <c r="B8" s="1"/>
      <c r="C8" s="1"/>
      <c r="D8" s="1"/>
      <c r="E8" s="1"/>
      <c r="F8" s="1"/>
      <c r="G8" s="1"/>
    </row>
    <row r="9" spans="1:12" ht="12.75" customHeight="1">
      <c r="A9" s="1"/>
      <c r="B9" s="39" t="s">
        <v>1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2.75" customHeight="1">
      <c r="A10" s="1"/>
      <c r="B10" s="31" t="s">
        <v>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2.75" customHeight="1">
      <c r="A11" s="1"/>
      <c r="B11" s="31" t="s">
        <v>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2.75" customHeight="1">
      <c r="A12" s="2" t="s">
        <v>4</v>
      </c>
      <c r="B12" s="32" t="s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2.7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ht="12.75" customHeight="1">
      <c r="A14" s="33" t="s">
        <v>6</v>
      </c>
      <c r="B14" s="33" t="s">
        <v>7</v>
      </c>
      <c r="C14" s="33" t="s">
        <v>8</v>
      </c>
      <c r="D14" s="33"/>
      <c r="E14" s="29" t="s">
        <v>9</v>
      </c>
      <c r="F14" s="34" t="s">
        <v>10</v>
      </c>
      <c r="G14" s="34"/>
      <c r="H14" s="34" t="s">
        <v>11</v>
      </c>
      <c r="I14" s="34"/>
      <c r="J14" s="29" t="s">
        <v>12</v>
      </c>
      <c r="K14" s="29" t="s">
        <v>13</v>
      </c>
      <c r="L14" s="29" t="s">
        <v>14</v>
      </c>
      <c r="M14" s="29" t="s">
        <v>15</v>
      </c>
    </row>
    <row r="15" spans="1:13" ht="50.25" customHeight="1">
      <c r="A15" s="33"/>
      <c r="B15" s="33"/>
      <c r="C15" s="4" t="s">
        <v>16</v>
      </c>
      <c r="D15" s="4" t="s">
        <v>17</v>
      </c>
      <c r="E15" s="29"/>
      <c r="F15" s="5" t="s">
        <v>18</v>
      </c>
      <c r="G15" s="5" t="s">
        <v>19</v>
      </c>
      <c r="H15" s="5" t="s">
        <v>20</v>
      </c>
      <c r="I15" s="5" t="s">
        <v>21</v>
      </c>
      <c r="J15" s="29"/>
      <c r="K15" s="29"/>
      <c r="L15" s="29"/>
      <c r="M15" s="29"/>
    </row>
    <row r="16" spans="1:13" ht="15" customHeight="1">
      <c r="A16" s="6" t="s">
        <v>22</v>
      </c>
      <c r="B16" s="7" t="s">
        <v>23</v>
      </c>
      <c r="C16" s="8" t="s">
        <v>24</v>
      </c>
      <c r="D16" s="8" t="s">
        <v>25</v>
      </c>
      <c r="E16" s="5" t="s">
        <v>26</v>
      </c>
      <c r="F16" s="9" t="s">
        <v>27</v>
      </c>
      <c r="G16" s="10">
        <v>50</v>
      </c>
      <c r="H16" s="11" t="s">
        <v>28</v>
      </c>
      <c r="I16" s="11" t="s">
        <v>29</v>
      </c>
      <c r="J16" s="9" t="s">
        <v>30</v>
      </c>
      <c r="K16" s="12">
        <v>320</v>
      </c>
      <c r="L16" s="13">
        <f>60+25+30</f>
        <v>115</v>
      </c>
      <c r="M16" s="14">
        <f aca="true" t="shared" si="0" ref="M16:M21">L16+30</f>
        <v>145</v>
      </c>
    </row>
    <row r="17" spans="1:13" s="16" customFormat="1" ht="18" customHeight="1">
      <c r="A17" s="6" t="s">
        <v>31</v>
      </c>
      <c r="B17" s="7" t="s">
        <v>23</v>
      </c>
      <c r="C17" s="8" t="s">
        <v>32</v>
      </c>
      <c r="D17" s="8" t="s">
        <v>33</v>
      </c>
      <c r="E17" s="15" t="s">
        <v>34</v>
      </c>
      <c r="F17" s="9" t="s">
        <v>35</v>
      </c>
      <c r="G17" s="10">
        <v>52</v>
      </c>
      <c r="H17" s="9" t="s">
        <v>36</v>
      </c>
      <c r="I17" s="9" t="s">
        <v>37</v>
      </c>
      <c r="J17" s="9" t="s">
        <v>30</v>
      </c>
      <c r="K17" s="12">
        <v>345</v>
      </c>
      <c r="L17" s="13">
        <f>70+25+30</f>
        <v>125</v>
      </c>
      <c r="M17" s="14">
        <f t="shared" si="0"/>
        <v>155</v>
      </c>
    </row>
    <row r="18" spans="1:13" ht="19.5" customHeight="1">
      <c r="A18" s="6" t="s">
        <v>38</v>
      </c>
      <c r="B18" s="7" t="s">
        <v>23</v>
      </c>
      <c r="C18" s="8" t="s">
        <v>39</v>
      </c>
      <c r="D18" s="8" t="s">
        <v>40</v>
      </c>
      <c r="E18" s="15" t="s">
        <v>41</v>
      </c>
      <c r="F18" s="9" t="s">
        <v>42</v>
      </c>
      <c r="G18" s="10">
        <v>54</v>
      </c>
      <c r="H18" s="9" t="s">
        <v>43</v>
      </c>
      <c r="I18" s="9" t="s">
        <v>44</v>
      </c>
      <c r="J18" s="9" t="s">
        <v>45</v>
      </c>
      <c r="K18" s="12">
        <v>400</v>
      </c>
      <c r="L18" s="13">
        <f>70+25+38</f>
        <v>133</v>
      </c>
      <c r="M18" s="14">
        <f t="shared" si="0"/>
        <v>163</v>
      </c>
    </row>
    <row r="19" spans="1:13" ht="19.5" customHeight="1">
      <c r="A19" s="6" t="s">
        <v>46</v>
      </c>
      <c r="B19" s="7" t="s">
        <v>23</v>
      </c>
      <c r="C19" s="8" t="s">
        <v>47</v>
      </c>
      <c r="D19" s="8" t="s">
        <v>48</v>
      </c>
      <c r="E19" s="4" t="s">
        <v>49</v>
      </c>
      <c r="F19" s="9" t="s">
        <v>50</v>
      </c>
      <c r="G19" s="10">
        <v>56</v>
      </c>
      <c r="H19" s="11" t="s">
        <v>51</v>
      </c>
      <c r="I19" s="11" t="s">
        <v>52</v>
      </c>
      <c r="J19" s="9" t="s">
        <v>45</v>
      </c>
      <c r="K19" s="12">
        <v>590</v>
      </c>
      <c r="L19" s="13">
        <f>80+25+38</f>
        <v>143</v>
      </c>
      <c r="M19" s="14">
        <f t="shared" si="0"/>
        <v>173</v>
      </c>
    </row>
    <row r="20" spans="1:13" ht="19.5" customHeight="1">
      <c r="A20" s="6" t="s">
        <v>53</v>
      </c>
      <c r="B20" s="7" t="s">
        <v>54</v>
      </c>
      <c r="C20" s="8" t="s">
        <v>55</v>
      </c>
      <c r="D20" s="8" t="s">
        <v>56</v>
      </c>
      <c r="E20" s="4" t="s">
        <v>57</v>
      </c>
      <c r="F20" s="9" t="s">
        <v>58</v>
      </c>
      <c r="G20" s="10">
        <v>56</v>
      </c>
      <c r="H20" s="11" t="s">
        <v>59</v>
      </c>
      <c r="I20" s="11" t="s">
        <v>52</v>
      </c>
      <c r="J20" s="9" t="s">
        <v>60</v>
      </c>
      <c r="K20" s="12">
        <v>800</v>
      </c>
      <c r="L20" s="13">
        <f>100+35+45</f>
        <v>180</v>
      </c>
      <c r="M20" s="14">
        <f t="shared" si="0"/>
        <v>210</v>
      </c>
    </row>
    <row r="21" spans="1:13" ht="19.5" customHeight="1">
      <c r="A21" s="6" t="s">
        <v>61</v>
      </c>
      <c r="B21" s="7" t="s">
        <v>54</v>
      </c>
      <c r="C21" s="8" t="s">
        <v>62</v>
      </c>
      <c r="D21" s="8" t="s">
        <v>63</v>
      </c>
      <c r="E21" s="4" t="s">
        <v>64</v>
      </c>
      <c r="F21" s="17" t="s">
        <v>65</v>
      </c>
      <c r="G21" s="18">
        <v>59</v>
      </c>
      <c r="H21" s="19" t="s">
        <v>66</v>
      </c>
      <c r="I21" s="19" t="s">
        <v>67</v>
      </c>
      <c r="J21" s="17" t="s">
        <v>60</v>
      </c>
      <c r="K21" s="12">
        <v>1350</v>
      </c>
      <c r="L21" s="13">
        <f>120+35+60</f>
        <v>215</v>
      </c>
      <c r="M21" s="14">
        <f t="shared" si="0"/>
        <v>245</v>
      </c>
    </row>
    <row r="22" ht="19.5" customHeight="1">
      <c r="L22" s="21"/>
    </row>
    <row r="23" spans="1:12" ht="22.5" customHeight="1">
      <c r="A23" s="22"/>
      <c r="B23" s="23"/>
      <c r="C23" s="23"/>
      <c r="D23" s="23"/>
      <c r="E23" s="24"/>
      <c r="F23" s="25"/>
      <c r="G23" s="26"/>
      <c r="H23" s="27"/>
      <c r="I23" s="27"/>
      <c r="J23" s="27"/>
      <c r="K23" s="28"/>
      <c r="L23" s="21"/>
    </row>
    <row r="24" spans="1:12" ht="33.75" customHeight="1">
      <c r="A24" s="30" t="s">
        <v>68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37.5" customHeight="1">
      <c r="A25" s="30" t="s">
        <v>69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ht="45.75" customHeight="1">
      <c r="G26"/>
    </row>
    <row r="27" ht="12" customHeight="1">
      <c r="G27"/>
    </row>
    <row r="28" ht="15" customHeight="1">
      <c r="G28"/>
    </row>
    <row r="29" ht="14.25" customHeight="1">
      <c r="G29"/>
    </row>
    <row r="30" ht="15.75" customHeight="1">
      <c r="G30"/>
    </row>
    <row r="31" ht="13.5" customHeight="1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</sheetData>
  <sheetProtection/>
  <mergeCells count="21">
    <mergeCell ref="B9:L9"/>
    <mergeCell ref="C1:G1"/>
    <mergeCell ref="C2:G2"/>
    <mergeCell ref="C3:H3"/>
    <mergeCell ref="C4:G4"/>
    <mergeCell ref="A7:L7"/>
    <mergeCell ref="B10:L10"/>
    <mergeCell ref="B11:L11"/>
    <mergeCell ref="B12:L12"/>
    <mergeCell ref="A14:A15"/>
    <mergeCell ref="B14:B15"/>
    <mergeCell ref="C14:D14"/>
    <mergeCell ref="E14:E15"/>
    <mergeCell ref="F14:G14"/>
    <mergeCell ref="H14:I14"/>
    <mergeCell ref="J14:J15"/>
    <mergeCell ref="K14:K15"/>
    <mergeCell ref="L14:L15"/>
    <mergeCell ref="M14:M15"/>
    <mergeCell ref="A24:L24"/>
    <mergeCell ref="A25:L25"/>
  </mergeCells>
  <printOptions/>
  <pageMargins left="0.21" right="0.21" top="0.21" bottom="0.3937007874015748" header="0.5118110236220472" footer="0.5118110236220472"/>
  <pageSetup horizontalDpi="180" verticalDpi="18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СаНи</dc:creator>
  <cp:keywords/>
  <dc:description/>
  <cp:lastModifiedBy>СаНи</cp:lastModifiedBy>
  <dcterms:created xsi:type="dcterms:W3CDTF">2010-10-25T10:36:44Z</dcterms:created>
  <dcterms:modified xsi:type="dcterms:W3CDTF">2010-10-25T12:51:19Z</dcterms:modified>
  <cp:category/>
  <cp:version/>
  <cp:contentType/>
  <cp:contentStatus/>
</cp:coreProperties>
</file>